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Per Mile Calculator" sheetId="1" state="visible" r:id="rId3"/>
  </sheets>
  <definedNames>
    <definedName function="false" hidden="false" localSheetId="0" name="_xlnm.Print_Area" vbProcedure="false">'Cost Per Mile Calculator'!$A$1:$H$33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<sst xmlns="http://schemas.openxmlformats.org/spreadsheetml/2006/main" count="54" uniqueCount="52">
  <si>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COST PER MILE CALCULATOR</t>
  </si>
  <si>
    <t xml:space="preserve">Know your numbers. Know your floor.</t>
  </si>
  <si>
    <t xml:space="preserve">American Truckers LLC  •  americantruckersllc.com</t>
  </si>
  <si>
    <t xml:space="preserve">FIXED COSTS (Monthly)</t>
  </si>
  <si>
    <t xml:space="preserve">YOUR INPUTS</t>
  </si>
  <si>
    <t xml:space="preserve">Expense</t>
  </si>
  <si>
    <t xml:space="preserve">Amount</t>
  </si>
  <si>
    <t xml:space="preserve">Input</t>
  </si>
  <si>
    <t xml:space="preserve">Value</t>
  </si>
  <si>
    <t xml:space="preserve">Truck Payment / Lease</t>
  </si>
  <si>
    <t xml:space="preserve">Miles Driven Per Month</t>
  </si>
  <si>
    <t xml:space="preserve">← Enter your monthly miles</t>
  </si>
  <si>
    <t xml:space="preserve">Trailer Payment / Lease</t>
  </si>
  <si>
    <t xml:space="preserve">Target Rate Per Mile</t>
  </si>
  <si>
    <t xml:space="preserve">← Your average rate per mile</t>
  </si>
  <si>
    <t xml:space="preserve">Insurance (Liability + Cargo + Physical)</t>
  </si>
  <si>
    <t xml:space="preserve">Fuel Cost Per Mile (avg)</t>
  </si>
  <si>
    <t xml:space="preserve">← Adjust based on your MPG</t>
  </si>
  <si>
    <t xml:space="preserve">ELD Subscription</t>
  </si>
  <si>
    <t xml:space="preserve">Accounting / Bookkeeping</t>
  </si>
  <si>
    <t xml:space="preserve">RESULTS</t>
  </si>
  <si>
    <t xml:space="preserve">Permits (IFTA, IRP, UCR, HVUT)</t>
  </si>
  <si>
    <t xml:space="preserve">Total Fixed Costs</t>
  </si>
  <si>
    <t xml:space="preserve">Load Board Subscriptions</t>
  </si>
  <si>
    <t xml:space="preserve">Total Variable Costs</t>
  </si>
  <si>
    <t xml:space="preserve">Business License / Registration</t>
  </si>
  <si>
    <t xml:space="preserve">Total Monthly Costs</t>
  </si>
  <si>
    <t xml:space="preserve">Office / Admin / Phone</t>
  </si>
  <si>
    <t xml:space="preserve">Cost Per Mile</t>
  </si>
  <si>
    <t xml:space="preserve">Roadside Assistance / Warranty</t>
  </si>
  <si>
    <t xml:space="preserve">Revenue Per Month</t>
  </si>
  <si>
    <t xml:space="preserve">TOTAL FIXED COSTS</t>
  </si>
  <si>
    <t xml:space="preserve">PROFIT PER MILE</t>
  </si>
  <si>
    <t xml:space="preserve">MONTHLY PROFIT</t>
  </si>
  <si>
    <t xml:space="preserve">VARIABLE COSTS (Monthly)</t>
  </si>
  <si>
    <t xml:space="preserve">ANNUAL PROFIT (EST.)</t>
  </si>
  <si>
    <t xml:space="preserve">Fuel (est. $0.70/mile × miles)</t>
  </si>
  <si>
    <t xml:space="preserve">BREAKEVEN ANALYSIS</t>
  </si>
  <si>
    <t xml:space="preserve">Maintenance &amp; Repairs</t>
  </si>
  <si>
    <t xml:space="preserve">Breakeven Rate Per Mile</t>
  </si>
  <si>
    <t xml:space="preserve">← Never book below this rate!</t>
  </si>
  <si>
    <t xml:space="preserve">Tires (monthly reserve)</t>
  </si>
  <si>
    <t xml:space="preserve">Breakeven Miles Per Month</t>
  </si>
  <si>
    <t xml:space="preserve">Tolls &amp; Parking</t>
  </si>
  <si>
    <t xml:space="preserve">Profit Margin</t>
  </si>
  <si>
    <t xml:space="preserve">Scale Fees</t>
  </si>
  <si>
    <t xml:space="preserve">Factoring Fees</t>
  </si>
  <si>
    <t xml:space="preserve">Dispatch Fees</t>
  </si>
  <si>
    <t xml:space="preserve">Meals &amp; Lodging (non per diem)</t>
  </si>
  <si>
    <t xml:space="preserve">TOTAL VARIABLE COSTS</t>
  </si>
  <si>
    <t xml:space="preserve">American Truckers LLC  |  (612) 293-8157  |  americantruckersllc.com  |  Blue values = edit these</t>
  </si>
  <si>
    <t xml:space="preserve">Need help? Visit americantruckersllc.com/products for tax spreadsheets, financial dashboards, and more.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</si>
</sst>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"/>
    <numFmt numFmtId="166" formatCode="#,##0"/>
    <numFmt numFmtId="167" formatCode="\$#,##0"/>
    <numFmt numFmtId="168" formatCode="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9DA3AD"/>
      <name val="Arial"/>
      <family val="0"/>
      <charset val="1"/>
    </font>
    <font>
      <sz val="10"/>
      <color rgb="FF9DA3A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9"/>
      <color rgb="FF9DA3AD"/>
      <name val="Arial"/>
      <family val="0"/>
      <charset val="1"/>
    </font>
    <font>
      <sz val="10"/>
      <color rgb="FF2D374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9DA3AD"/>
      <name val="Arial"/>
      <family val="0"/>
      <charset val="1"/>
    </font>
    <font>
      <sz val="11"/>
      <color rgb="FF2D3748"/>
      <name val="Arial"/>
      <family val="0"/>
      <charset val="1"/>
    </font>
    <font>
      <b val="true"/>
      <sz val="12"/>
      <color rgb="FF2D37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8B2332"/>
      <name val="Arial"/>
      <family val="0"/>
      <charset val="1"/>
    </font>
    <font>
      <b val="true"/>
      <sz val="12"/>
      <color rgb="FF8B2332"/>
      <name val="Arial"/>
      <family val="0"/>
      <charset val="1"/>
    </font>
    <font>
      <b val="true"/>
      <i val="true"/>
      <sz val="9"/>
      <color rgb="FF8B2332"/>
      <name val="Arial"/>
      <family val="0"/>
      <charset val="1"/>
    </font>
    <font>
      <b val="true"/>
      <sz val="12"/>
      <color rgb="FF27AE60"/>
      <name val="Arial"/>
      <family val="0"/>
      <charset val="1"/>
    </font>
    <font>
      <sz val="8"/>
      <color rgb="FF9DA3AD"/>
      <name val="Arial"/>
      <family val="0"/>
      <charset val="1"/>
    </font>
    <font>
      <i val="true"/>
      <sz val="8"/>
      <color rgb="FF9DA3AD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F2240"/>
        <bgColor rgb="FF2D3748"/>
      </patternFill>
    </fill>
    <fill>
      <patternFill patternType="solid">
        <fgColor rgb="FF8B2332"/>
        <bgColor rgb="FF993366"/>
      </patternFill>
    </fill>
    <fill>
      <patternFill patternType="solid">
        <fgColor rgb="FFFFFFFF"/>
        <bgColor rgb="FFF5F6F8"/>
      </patternFill>
    </fill>
    <fill>
      <patternFill patternType="solid">
        <fgColor rgb="FFF5F6F8"/>
        <bgColor rgb="FFFFFFFF"/>
      </patternFill>
    </fill>
    <fill>
      <patternFill patternType="solid">
        <fgColor rgb="FF27AE60"/>
        <bgColor rgb="FF1E8449"/>
      </patternFill>
    </fill>
    <fill>
      <patternFill patternType="solid">
        <fgColor rgb="FF1E8449"/>
        <bgColor rgb="FF008080"/>
      </patternFill>
    </fill>
    <fill>
      <patternFill patternType="solid">
        <fgColor rgb="FFF2E0E3"/>
        <bgColor rgb="FFE8EAF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EAF0"/>
      </bottom>
      <diagonal/>
    </border>
    <border diagonalUp="false" diagonalDown="false">
      <left style="thin">
        <color rgb="FFB0B8C4"/>
      </left>
      <right style="thin">
        <color rgb="FFB0B8C4"/>
      </right>
      <top style="thin">
        <color rgb="FFB0B8C4"/>
      </top>
      <bottom style="thin">
        <color rgb="FFB0B8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7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8449"/>
      <rgbColor rgb="FFB0B8C4"/>
      <rgbColor rgb="FF808080"/>
      <rgbColor rgb="FF9999FF"/>
      <rgbColor rgb="FF993366"/>
      <rgbColor rgb="FFF5F6F8"/>
      <rgbColor rgb="FFE8EAF0"/>
      <rgbColor rgb="FF660066"/>
      <rgbColor rgb="FFFF8080"/>
      <rgbColor rgb="FF0066CC"/>
      <rgbColor rgb="FFF2E0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DA3AD"/>
      <rgbColor rgb="FF0F2240"/>
      <rgbColor rgb="FF27AE60"/>
      <rgbColor rgb="FF003300"/>
      <rgbColor rgb="FF333300"/>
      <rgbColor rgb="FF8B2332"/>
      <rgbColor rgb="FF993366"/>
      <rgbColor rgb="FF333399"/>
      <rgbColor rgb="FF2D37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2332"/>
    <pageSetUpPr fitToPage="fals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18"/>
  </cols>
  <sheetData>
    <row r="1" customFormat="false" ht="12" hidden="false" customHeight="true" outlineLevel="0" collapsed="false"/>
    <row r="2" customFormat="false" ht="39.75" hidden="false" customHeight="true" outlineLevel="0" collapsed="false">
      <c r="A2" s="1"/>
      <c r="B2" s="2" t="s">
        <v>0</v>
      </c>
      <c r="C2" s="2"/>
      <c r="D2" s="1"/>
      <c r="E2" s="3" t="s">
        <v>1</v>
      </c>
      <c r="F2" s="3"/>
      <c r="G2" s="1"/>
      <c r="H2" s="1"/>
    </row>
    <row r="3" customFormat="false" ht="18" hidden="false" customHeight="true" outlineLevel="0" collapsed="false">
      <c r="A3" s="1"/>
      <c r="B3" s="4" t="s">
        <v>2</v>
      </c>
      <c r="C3" s="4"/>
      <c r="D3" s="1"/>
      <c r="E3" s="1"/>
      <c r="F3" s="1"/>
      <c r="G3" s="1"/>
      <c r="H3" s="1"/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</row>
    <row r="6" customFormat="false" ht="27.75" hidden="false" customHeight="true" outlineLevel="0" collapsed="false">
      <c r="B6" s="6" t="s">
        <v>3</v>
      </c>
      <c r="C6" s="6"/>
      <c r="E6" s="6" t="s">
        <v>4</v>
      </c>
      <c r="F6" s="6"/>
    </row>
    <row r="7" customFormat="false" ht="19.5" hidden="false" customHeight="true" outlineLevel="0" collapsed="false">
      <c r="B7" s="7" t="s">
        <v>5</v>
      </c>
      <c r="C7" s="8" t="s">
        <v>6</v>
      </c>
      <c r="E7" s="7" t="s">
        <v>7</v>
      </c>
      <c r="F7" s="8" t="s">
        <v>8</v>
      </c>
    </row>
    <row r="8" customFormat="false" ht="24" hidden="false" customHeight="true" outlineLevel="0" collapsed="false">
      <c r="B8" s="9" t="s">
        <v>9</v>
      </c>
      <c r="C8" s="10" t="n">
        <v>1500</v>
      </c>
      <c r="E8" s="11" t="s">
        <v>10</v>
      </c>
      <c r="F8" s="12" t="n">
        <v>10000</v>
      </c>
      <c r="H8" s="13" t="s">
        <v>11</v>
      </c>
    </row>
    <row r="9" customFormat="false" ht="24" hidden="false" customHeight="true" outlineLevel="0" collapsed="false">
      <c r="B9" s="14" t="s">
        <v>12</v>
      </c>
      <c r="C9" s="15" t="n">
        <v>500</v>
      </c>
      <c r="E9" s="16" t="s">
        <v>13</v>
      </c>
      <c r="F9" s="15" t="n">
        <v>2.5</v>
      </c>
      <c r="H9" s="13" t="s">
        <v>14</v>
      </c>
    </row>
    <row r="10" customFormat="false" ht="24" hidden="false" customHeight="true" outlineLevel="0" collapsed="false">
      <c r="B10" s="9" t="s">
        <v>15</v>
      </c>
      <c r="C10" s="10" t="n">
        <v>1700</v>
      </c>
      <c r="E10" s="11" t="s">
        <v>16</v>
      </c>
      <c r="F10" s="10" t="n">
        <v>0.7</v>
      </c>
      <c r="H10" s="13" t="s">
        <v>17</v>
      </c>
    </row>
    <row r="11" customFormat="false" ht="24" hidden="false" customHeight="true" outlineLevel="0" collapsed="false">
      <c r="B11" s="14" t="s">
        <v>18</v>
      </c>
      <c r="C11" s="15" t="n">
        <v>35</v>
      </c>
    </row>
    <row r="12" customFormat="false" ht="27.75" hidden="false" customHeight="true" outlineLevel="0" collapsed="false">
      <c r="B12" s="9" t="s">
        <v>19</v>
      </c>
      <c r="C12" s="10" t="n">
        <v>200</v>
      </c>
      <c r="E12" s="17" t="s">
        <v>20</v>
      </c>
      <c r="F12" s="17"/>
    </row>
    <row r="13" customFormat="false" ht="25.5" hidden="false" customHeight="true" outlineLevel="0" collapsed="false">
      <c r="B13" s="14" t="s">
        <v>21</v>
      </c>
      <c r="C13" s="15" t="n">
        <v>150</v>
      </c>
      <c r="E13" s="18" t="s">
        <v>22</v>
      </c>
      <c r="F13" s="19" t="n">
        <f aca="false">C18</f>
        <v>4265</v>
      </c>
    </row>
    <row r="14" customFormat="false" ht="25.5" hidden="false" customHeight="true" outlineLevel="0" collapsed="false">
      <c r="B14" s="9" t="s">
        <v>23</v>
      </c>
      <c r="C14" s="10" t="n">
        <v>75</v>
      </c>
      <c r="E14" s="20" t="s">
        <v>24</v>
      </c>
      <c r="F14" s="21" t="n">
        <f aca="false">C30</f>
        <v>9900</v>
      </c>
    </row>
    <row r="15" customFormat="false" ht="25.5" hidden="false" customHeight="true" outlineLevel="0" collapsed="false">
      <c r="B15" s="14" t="s">
        <v>25</v>
      </c>
      <c r="C15" s="15" t="n">
        <v>25</v>
      </c>
      <c r="E15" s="18" t="s">
        <v>26</v>
      </c>
      <c r="F15" s="19" t="n">
        <f aca="false">C18+C30</f>
        <v>14165</v>
      </c>
    </row>
    <row r="16" customFormat="false" ht="25.5" hidden="false" customHeight="true" outlineLevel="0" collapsed="false">
      <c r="B16" s="9" t="s">
        <v>27</v>
      </c>
      <c r="C16" s="10" t="n">
        <v>30</v>
      </c>
      <c r="E16" s="20" t="s">
        <v>28</v>
      </c>
      <c r="F16" s="21" t="n">
        <f aca="false">(C18+C30)/F8</f>
        <v>1.4165</v>
      </c>
    </row>
    <row r="17" customFormat="false" ht="25.5" hidden="false" customHeight="true" outlineLevel="0" collapsed="false">
      <c r="B17" s="14" t="s">
        <v>29</v>
      </c>
      <c r="C17" s="15" t="n">
        <v>50</v>
      </c>
      <c r="E17" s="18" t="s">
        <v>30</v>
      </c>
      <c r="F17" s="19" t="n">
        <f aca="false">F9*F8</f>
        <v>25000</v>
      </c>
    </row>
    <row r="18" customFormat="false" ht="31.5" hidden="false" customHeight="true" outlineLevel="0" collapsed="false">
      <c r="B18" s="22" t="s">
        <v>31</v>
      </c>
      <c r="C18" s="23" t="n">
        <f aca="false">SUM(C8:C17)</f>
        <v>4265</v>
      </c>
      <c r="E18" s="24" t="s">
        <v>32</v>
      </c>
      <c r="F18" s="25" t="n">
        <f aca="false">F9-(C18+C30)/F8</f>
        <v>1.0835</v>
      </c>
    </row>
    <row r="19" customFormat="false" ht="33.75" hidden="false" customHeight="true" outlineLevel="0" collapsed="false">
      <c r="E19" s="26" t="s">
        <v>33</v>
      </c>
      <c r="F19" s="27" t="n">
        <f aca="false">(F9-(C18+C30)/F8)*F8</f>
        <v>10835</v>
      </c>
    </row>
    <row r="20" customFormat="false" ht="30" hidden="false" customHeight="true" outlineLevel="0" collapsed="false">
      <c r="B20" s="6" t="s">
        <v>34</v>
      </c>
      <c r="C20" s="6"/>
      <c r="E20" s="28" t="s">
        <v>35</v>
      </c>
      <c r="F20" s="29" t="n">
        <f aca="false">F19*12</f>
        <v>130020</v>
      </c>
    </row>
    <row r="21" customFormat="false" ht="19.5" hidden="false" customHeight="true" outlineLevel="0" collapsed="false">
      <c r="B21" s="7" t="s">
        <v>5</v>
      </c>
      <c r="C21" s="8" t="s">
        <v>6</v>
      </c>
    </row>
    <row r="22" customFormat="false" ht="27.75" hidden="false" customHeight="true" outlineLevel="0" collapsed="false">
      <c r="B22" s="9" t="s">
        <v>36</v>
      </c>
      <c r="C22" s="10" t="n">
        <f aca="false">F10*F8</f>
        <v>7000</v>
      </c>
      <c r="E22" s="6" t="s">
        <v>37</v>
      </c>
      <c r="F22" s="6"/>
    </row>
    <row r="23" customFormat="false" ht="24" hidden="false" customHeight="true" outlineLevel="0" collapsed="false">
      <c r="B23" s="14" t="s">
        <v>38</v>
      </c>
      <c r="C23" s="15" t="n">
        <v>600</v>
      </c>
      <c r="E23" s="30" t="s">
        <v>39</v>
      </c>
      <c r="F23" s="31" t="n">
        <f aca="false">(C18+C30)/F8</f>
        <v>1.4165</v>
      </c>
      <c r="H23" s="32" t="s">
        <v>40</v>
      </c>
    </row>
    <row r="24" customFormat="false" ht="24" hidden="false" customHeight="true" outlineLevel="0" collapsed="false">
      <c r="B24" s="9" t="s">
        <v>41</v>
      </c>
      <c r="C24" s="10" t="n">
        <v>200</v>
      </c>
      <c r="E24" s="33" t="s">
        <v>42</v>
      </c>
      <c r="F24" s="34" t="n">
        <f aca="false">IF(F9&gt;0,(C18+C30)/F9,0)</f>
        <v>5666</v>
      </c>
    </row>
    <row r="25" customFormat="false" ht="24" hidden="false" customHeight="true" outlineLevel="0" collapsed="false">
      <c r="B25" s="14" t="s">
        <v>43</v>
      </c>
      <c r="C25" s="15" t="n">
        <v>150</v>
      </c>
      <c r="E25" s="35" t="s">
        <v>44</v>
      </c>
      <c r="F25" s="36" t="n">
        <f aca="false">IF(F9&gt;0,(F9-(C18+C30)/F8)/F9,0)</f>
        <v>0.4334</v>
      </c>
    </row>
    <row r="26" customFormat="false" ht="24" hidden="false" customHeight="true" outlineLevel="0" collapsed="false">
      <c r="B26" s="9" t="s">
        <v>45</v>
      </c>
      <c r="C26" s="10" t="n">
        <v>50</v>
      </c>
    </row>
    <row r="27" customFormat="false" ht="24" hidden="false" customHeight="true" outlineLevel="0" collapsed="false">
      <c r="B27" s="14" t="s">
        <v>46</v>
      </c>
      <c r="C27" s="15" t="n">
        <v>600</v>
      </c>
    </row>
    <row r="28" customFormat="false" ht="24" hidden="false" customHeight="true" outlineLevel="0" collapsed="false">
      <c r="B28" s="9" t="s">
        <v>47</v>
      </c>
      <c r="C28" s="10" t="n">
        <v>800</v>
      </c>
    </row>
    <row r="29" customFormat="false" ht="24" hidden="false" customHeight="true" outlineLevel="0" collapsed="false">
      <c r="B29" s="14" t="s">
        <v>48</v>
      </c>
      <c r="C29" s="15" t="n">
        <v>500</v>
      </c>
    </row>
    <row r="30" customFormat="false" ht="27.75" hidden="false" customHeight="true" outlineLevel="0" collapsed="false">
      <c r="B30" s="22" t="s">
        <v>49</v>
      </c>
      <c r="C30" s="23" t="n">
        <f aca="false">SUM(C22:C29)</f>
        <v>9900</v>
      </c>
    </row>
    <row r="32" customFormat="false" ht="15" hidden="false" customHeight="false" outlineLevel="0" collapsed="false">
      <c r="B32" s="37" t="s">
        <v>50</v>
      </c>
      <c r="C32" s="37"/>
      <c r="D32" s="37"/>
      <c r="E32" s="37"/>
      <c r="F32" s="37"/>
    </row>
    <row r="33" customFormat="false" ht="15" hidden="false" customHeight="false" outlineLevel="0" collapsed="false">
      <c r="B33" s="38" t="s">
        <v>51</v>
      </c>
      <c r="C33" s="38"/>
      <c r="D33" s="38"/>
      <c r="E33" s="38"/>
      <c r="F33" s="38"/>
    </row>
  </sheetData>
  <mergeCells count="10">
    <mergeCell ref="B2:C2"/>
    <mergeCell ref="E2:F2"/>
    <mergeCell ref="B3:C3"/>
    <mergeCell ref="B6:C6"/>
    <mergeCell ref="E6:F6"/>
    <mergeCell ref="E12:F12"/>
    <mergeCell ref="B20:C20"/>
    <mergeCell ref="E22:F22"/>
    <mergeCell ref="B32:F32"/>
    <mergeCell ref="B33:F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2026-02-25T14:43:34Z</dcterms:created>
  <dc:creator>openpyxl</dc:creator>
  <dc:description/>
  <dc:language>en-US</dc:language>
  <cp:lastModifiedBy/>
  <dcterms:modified xsi:type="dcterms:W3CDTF">2026-02-25T14:43:34Z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